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755" tabRatio="500" activeTab="0"/>
  </bookViews>
  <sheets>
    <sheet name="page 1" sheetId="1" r:id="rId1"/>
  </sheets>
  <definedNames>
    <definedName name="_xlnm._FilterDatabase" localSheetId="0" hidden="1">'page 1'!$B$14:$N$59</definedName>
  </definedNames>
  <calcPr fullCalcOnLoad="1"/>
</workbook>
</file>

<file path=xl/sharedStrings.xml><?xml version="1.0" encoding="utf-8"?>
<sst xmlns="http://schemas.openxmlformats.org/spreadsheetml/2006/main" count="218" uniqueCount="98">
  <si>
    <t>Ат.Г2</t>
  </si>
  <si>
    <t>включена</t>
  </si>
  <si>
    <t>Ат.В3</t>
  </si>
  <si>
    <t>Ат.В15</t>
  </si>
  <si>
    <t>Ат.В13</t>
  </si>
  <si>
    <t>Ат.В14</t>
  </si>
  <si>
    <t>Ат.В16</t>
  </si>
  <si>
    <t>студия</t>
  </si>
  <si>
    <t>город</t>
  </si>
  <si>
    <t>Ап.В7</t>
  </si>
  <si>
    <t>Ап.В9</t>
  </si>
  <si>
    <t>Ап.А11</t>
  </si>
  <si>
    <t>Ап.В15</t>
  </si>
  <si>
    <t>морская панорама + город</t>
  </si>
  <si>
    <t>Ап.А13</t>
  </si>
  <si>
    <t>Ап.Б9</t>
  </si>
  <si>
    <t>Ап.А12</t>
  </si>
  <si>
    <t>Ап.А6</t>
  </si>
  <si>
    <t>Ап.Б11</t>
  </si>
  <si>
    <t>Ап.Б13</t>
  </si>
  <si>
    <t>пентхаус</t>
  </si>
  <si>
    <t>1 - спален</t>
  </si>
  <si>
    <t>Ат.В27</t>
  </si>
  <si>
    <t>озеро</t>
  </si>
  <si>
    <t>Ат.В28</t>
  </si>
  <si>
    <t>Ат. А2</t>
  </si>
  <si>
    <t>Ат.В26</t>
  </si>
  <si>
    <t>Ат.В24</t>
  </si>
  <si>
    <t>Ат.В25</t>
  </si>
  <si>
    <t>Ап.А16</t>
  </si>
  <si>
    <t>частично море</t>
  </si>
  <si>
    <t>Ат.Б7</t>
  </si>
  <si>
    <t>Ап.Г4</t>
  </si>
  <si>
    <t>стоимость</t>
  </si>
  <si>
    <t>Ап.Г11</t>
  </si>
  <si>
    <t>Ап.Г7</t>
  </si>
  <si>
    <t>Ап.В13</t>
  </si>
  <si>
    <t>Ап.А20</t>
  </si>
  <si>
    <t>море + город</t>
  </si>
  <si>
    <t>море</t>
  </si>
  <si>
    <t>Ап.В11</t>
  </si>
  <si>
    <t>Ап.Б3</t>
  </si>
  <si>
    <t>Ап.В1</t>
  </si>
  <si>
    <t>Ап.А3</t>
  </si>
  <si>
    <t>Ап.В2</t>
  </si>
  <si>
    <t>Ап.В5</t>
  </si>
  <si>
    <t>Ап.А5</t>
  </si>
  <si>
    <t>Ап.В16</t>
  </si>
  <si>
    <t>морская панорама</t>
  </si>
  <si>
    <t>Ап.В4</t>
  </si>
  <si>
    <t>Ап.В12</t>
  </si>
  <si>
    <t>Ап.В3</t>
  </si>
  <si>
    <t>объект</t>
  </si>
  <si>
    <t>этаж</t>
  </si>
  <si>
    <t>описание</t>
  </si>
  <si>
    <t>жилая площадь</t>
  </si>
  <si>
    <t>общие части</t>
  </si>
  <si>
    <t>общая площадь</t>
  </si>
  <si>
    <t>вид</t>
  </si>
  <si>
    <t>полная меблировка</t>
  </si>
  <si>
    <t>Ап.В2.1</t>
  </si>
  <si>
    <t>Ап.В2.2</t>
  </si>
  <si>
    <t>Ап.В3.1</t>
  </si>
  <si>
    <t>1200 - 1700</t>
  </si>
  <si>
    <t>тип</t>
  </si>
  <si>
    <t>площадь</t>
  </si>
  <si>
    <t>Евро / м2</t>
  </si>
  <si>
    <t>стоимость от / до</t>
  </si>
  <si>
    <t>38 - 52</t>
  </si>
  <si>
    <t>односпальный город</t>
  </si>
  <si>
    <t>63 - 76</t>
  </si>
  <si>
    <t>двухспальный город</t>
  </si>
  <si>
    <t>99 - 110</t>
  </si>
  <si>
    <t>односпальный море</t>
  </si>
  <si>
    <t>69 - 90</t>
  </si>
  <si>
    <t>двухспальный море</t>
  </si>
  <si>
    <t>1950 - 2200</t>
  </si>
  <si>
    <t>трехспальный море</t>
  </si>
  <si>
    <t>старые цены</t>
  </si>
  <si>
    <t>новые цены</t>
  </si>
  <si>
    <t xml:space="preserve"> цена/кв.м.</t>
  </si>
  <si>
    <t>Ат. Г1</t>
  </si>
  <si>
    <t>студия/1 - спален</t>
  </si>
  <si>
    <t>2 - спален</t>
  </si>
  <si>
    <t>1 / 2 - спален</t>
  </si>
  <si>
    <t>1 / 2- спален</t>
  </si>
  <si>
    <t>Ап.В3.2</t>
  </si>
  <si>
    <t>3- спален</t>
  </si>
  <si>
    <t>жилая:98.89  терраса:70.52</t>
  </si>
  <si>
    <t>3 - спален</t>
  </si>
  <si>
    <t>1300 - 1650</t>
  </si>
  <si>
    <t>1350 - 1600</t>
  </si>
  <si>
    <t>1850 - 2250</t>
  </si>
  <si>
    <t xml:space="preserve"> 102 - 134</t>
  </si>
  <si>
    <t>139-154</t>
  </si>
  <si>
    <t>1850-2150</t>
  </si>
  <si>
    <t>2- спален</t>
  </si>
  <si>
    <r>
      <t xml:space="preserve">                                                                                                                               </t>
    </r>
    <r>
      <rPr>
        <b/>
        <sz val="14"/>
        <color indexed="14"/>
        <rFont val="Calibri"/>
        <family val="2"/>
      </rPr>
      <t xml:space="preserve">         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</t>
    </r>
    <r>
      <rPr>
        <b/>
        <sz val="14"/>
        <color indexed="14"/>
        <rFont val="Calibri"/>
        <family val="2"/>
      </rPr>
      <t xml:space="preserve"> </t>
    </r>
    <r>
      <rPr>
        <b/>
        <sz val="14"/>
        <color indexed="12"/>
        <rFont val="Calibri"/>
        <family val="2"/>
      </rPr>
      <t xml:space="preserve">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</si>
</sst>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* #,##0_);_(* \(#,##0\);_(* &quot;-&quot;_);_(@_)"/>
    <numFmt numFmtId="178" formatCode="_(&quot;BGN&quot;* #,##0.00_);_(&quot;BGN&quot;* \(#,##0.00\);_(&quot;BGN&quot;* &quot;-&quot;??_);_(@_)"/>
    <numFmt numFmtId="179" formatCode="_(* #,##0.00_);_(* \(#,##0.00\);_(* &quot;-&quot;??_);_(@_)"/>
    <numFmt numFmtId="180" formatCode="#,##0\ [$€-1]"/>
    <numFmt numFmtId="181" formatCode="0.0000%"/>
    <numFmt numFmtId="182" formatCode="[$€-2]\ #,##0"/>
    <numFmt numFmtId="183" formatCode="#,##0.0\ [$€-1]"/>
    <numFmt numFmtId="184" formatCode="#,##0.00\ [$€-1]"/>
  </numFmts>
  <fonts count="6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6"/>
      <color indexed="14"/>
      <name val="Calibri"/>
      <family val="2"/>
    </font>
    <font>
      <sz val="1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Verdana"/>
      <family val="2"/>
    </font>
    <font>
      <sz val="10"/>
      <color indexed="8"/>
      <name val="Arial"/>
      <family val="2"/>
    </font>
    <font>
      <u val="single"/>
      <sz val="10"/>
      <color indexed="6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4"/>
      <color indexed="8"/>
      <name val="Calibri"/>
      <family val="2"/>
    </font>
    <font>
      <b/>
      <sz val="14"/>
      <color indexed="12"/>
      <name val="Calibri"/>
      <family val="2"/>
    </font>
    <font>
      <b/>
      <sz val="14"/>
      <color indexed="12"/>
      <name val="Verdana"/>
      <family val="2"/>
    </font>
    <font>
      <b/>
      <sz val="14"/>
      <color indexed="57"/>
      <name val="Calibri"/>
      <family val="2"/>
    </font>
    <font>
      <b/>
      <sz val="14"/>
      <color indexed="57"/>
      <name val="Verdana"/>
      <family val="2"/>
    </font>
    <font>
      <b/>
      <sz val="14"/>
      <color indexed="53"/>
      <name val="Calibri"/>
      <family val="2"/>
    </font>
    <font>
      <b/>
      <sz val="14"/>
      <color indexed="53"/>
      <name val="Verdana"/>
      <family val="2"/>
    </font>
    <font>
      <b/>
      <sz val="14"/>
      <color indexed="48"/>
      <name val="Calibri"/>
      <family val="2"/>
    </font>
    <font>
      <b/>
      <sz val="14"/>
      <color indexed="48"/>
      <name val="Verdana"/>
      <family val="2"/>
    </font>
    <font>
      <b/>
      <sz val="14"/>
      <color indexed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4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80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180" fontId="13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184" fontId="13" fillId="0" borderId="0" xfId="0" applyNumberFormat="1" applyFont="1" applyAlignment="1">
      <alignment/>
    </xf>
    <xf numFmtId="180" fontId="8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right"/>
    </xf>
    <xf numFmtId="180" fontId="8" fillId="0" borderId="1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right"/>
    </xf>
    <xf numFmtId="180" fontId="8" fillId="0" borderId="13" xfId="0" applyNumberFormat="1" applyFont="1" applyBorder="1" applyAlignment="1">
      <alignment horizontal="right"/>
    </xf>
    <xf numFmtId="180" fontId="8" fillId="0" borderId="14" xfId="0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80" fontId="8" fillId="0" borderId="15" xfId="0" applyNumberFormat="1" applyFont="1" applyBorder="1" applyAlignment="1">
      <alignment horizontal="right"/>
    </xf>
    <xf numFmtId="180" fontId="8" fillId="0" borderId="16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20" fillId="0" borderId="15" xfId="0" applyNumberFormat="1" applyFont="1" applyFill="1" applyBorder="1" applyAlignment="1">
      <alignment horizontal="center" vertical="center" wrapText="1"/>
    </xf>
    <xf numFmtId="180" fontId="20" fillId="0" borderId="16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20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80" fontId="20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right"/>
    </xf>
    <xf numFmtId="0" fontId="31" fillId="0" borderId="10" xfId="0" applyFont="1" applyFill="1" applyBorder="1" applyAlignment="1">
      <alignment horizontal="center" wrapText="1"/>
    </xf>
    <xf numFmtId="0" fontId="31" fillId="0" borderId="21" xfId="0" applyFont="1" applyFill="1" applyBorder="1" applyAlignment="1">
      <alignment horizontal="center"/>
    </xf>
    <xf numFmtId="180" fontId="20" fillId="33" borderId="22" xfId="0" applyNumberFormat="1" applyFont="1" applyFill="1" applyBorder="1" applyAlignment="1">
      <alignment horizontal="center"/>
    </xf>
    <xf numFmtId="180" fontId="20" fillId="33" borderId="23" xfId="0" applyNumberFormat="1" applyFont="1" applyFill="1" applyBorder="1" applyAlignment="1">
      <alignment horizontal="center"/>
    </xf>
    <xf numFmtId="180" fontId="20" fillId="33" borderId="19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right"/>
    </xf>
    <xf numFmtId="0" fontId="31" fillId="0" borderId="13" xfId="0" applyFont="1" applyFill="1" applyBorder="1" applyAlignment="1">
      <alignment horizontal="center" wrapText="1"/>
    </xf>
    <xf numFmtId="0" fontId="31" fillId="0" borderId="25" xfId="0" applyFont="1" applyFill="1" applyBorder="1" applyAlignment="1">
      <alignment horizontal="center"/>
    </xf>
    <xf numFmtId="180" fontId="20" fillId="33" borderId="13" xfId="0" applyNumberFormat="1" applyFont="1" applyFill="1" applyBorder="1" applyAlignment="1">
      <alignment horizontal="center"/>
    </xf>
    <xf numFmtId="180" fontId="20" fillId="33" borderId="26" xfId="0" applyNumberFormat="1" applyFont="1" applyFill="1" applyBorder="1" applyAlignment="1">
      <alignment horizontal="center"/>
    </xf>
    <xf numFmtId="180" fontId="20" fillId="33" borderId="14" xfId="0" applyNumberFormat="1" applyFont="1" applyFill="1" applyBorder="1" applyAlignment="1">
      <alignment horizontal="center"/>
    </xf>
    <xf numFmtId="180" fontId="20" fillId="0" borderId="13" xfId="0" applyNumberFormat="1" applyFont="1" applyFill="1" applyBorder="1" applyAlignment="1">
      <alignment horizontal="center"/>
    </xf>
    <xf numFmtId="180" fontId="20" fillId="0" borderId="14" xfId="0" applyNumberFormat="1" applyFont="1" applyFill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3" fontId="30" fillId="0" borderId="13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/>
    </xf>
    <xf numFmtId="0" fontId="32" fillId="0" borderId="13" xfId="0" applyFont="1" applyFill="1" applyBorder="1" applyAlignment="1">
      <alignment horizontal="center" wrapText="1"/>
    </xf>
    <xf numFmtId="180" fontId="20" fillId="0" borderId="27" xfId="0" applyNumberFormat="1" applyFont="1" applyFill="1" applyBorder="1" applyAlignment="1">
      <alignment horizontal="center"/>
    </xf>
    <xf numFmtId="180" fontId="20" fillId="0" borderId="28" xfId="0" applyNumberFormat="1" applyFont="1" applyFill="1" applyBorder="1" applyAlignment="1">
      <alignment horizontal="center"/>
    </xf>
    <xf numFmtId="180" fontId="20" fillId="0" borderId="29" xfId="0" applyNumberFormat="1" applyFont="1" applyFill="1" applyBorder="1" applyAlignment="1">
      <alignment horizontal="center"/>
    </xf>
    <xf numFmtId="180" fontId="20" fillId="0" borderId="30" xfId="0" applyNumberFormat="1" applyFont="1" applyFill="1" applyBorder="1" applyAlignment="1">
      <alignment horizontal="center"/>
    </xf>
    <xf numFmtId="180" fontId="20" fillId="0" borderId="31" xfId="0" applyNumberFormat="1" applyFont="1" applyFill="1" applyBorder="1" applyAlignment="1">
      <alignment horizontal="center"/>
    </xf>
    <xf numFmtId="180" fontId="20" fillId="33" borderId="32" xfId="0" applyNumberFormat="1" applyFont="1" applyFill="1" applyBorder="1" applyAlignment="1">
      <alignment horizontal="center"/>
    </xf>
    <xf numFmtId="180" fontId="20" fillId="34" borderId="13" xfId="0" applyNumberFormat="1" applyFont="1" applyFill="1" applyBorder="1" applyAlignment="1">
      <alignment horizontal="center"/>
    </xf>
    <xf numFmtId="180" fontId="20" fillId="34" borderId="14" xfId="0" applyNumberFormat="1" applyFont="1" applyFill="1" applyBorder="1" applyAlignment="1">
      <alignment horizontal="center"/>
    </xf>
    <xf numFmtId="0" fontId="30" fillId="34" borderId="13" xfId="0" applyFont="1" applyFill="1" applyBorder="1" applyAlignment="1">
      <alignment horizontal="left"/>
    </xf>
    <xf numFmtId="0" fontId="30" fillId="34" borderId="13" xfId="0" applyFont="1" applyFill="1" applyBorder="1" applyAlignment="1">
      <alignment horizontal="center"/>
    </xf>
    <xf numFmtId="0" fontId="31" fillId="34" borderId="13" xfId="0" applyFont="1" applyFill="1" applyBorder="1" applyAlignment="1">
      <alignment horizontal="center"/>
    </xf>
    <xf numFmtId="0" fontId="31" fillId="34" borderId="13" xfId="0" applyFont="1" applyFill="1" applyBorder="1" applyAlignment="1">
      <alignment horizontal="right"/>
    </xf>
    <xf numFmtId="0" fontId="32" fillId="34" borderId="13" xfId="0" applyFont="1" applyFill="1" applyBorder="1" applyAlignment="1">
      <alignment horizontal="center" wrapText="1"/>
    </xf>
    <xf numFmtId="180" fontId="20" fillId="34" borderId="26" xfId="0" applyNumberFormat="1" applyFont="1" applyFill="1" applyBorder="1" applyAlignment="1">
      <alignment horizontal="center"/>
    </xf>
    <xf numFmtId="180" fontId="20" fillId="34" borderId="32" xfId="0" applyNumberFormat="1" applyFont="1" applyFill="1" applyBorder="1" applyAlignment="1">
      <alignment horizontal="center"/>
    </xf>
    <xf numFmtId="180" fontId="20" fillId="0" borderId="25" xfId="0" applyNumberFormat="1" applyFont="1" applyFill="1" applyBorder="1" applyAlignment="1">
      <alignment horizontal="center"/>
    </xf>
    <xf numFmtId="0" fontId="31" fillId="0" borderId="13" xfId="0" applyFont="1" applyBorder="1" applyAlignment="1">
      <alignment horizontal="center"/>
    </xf>
    <xf numFmtId="180" fontId="20" fillId="0" borderId="33" xfId="0" applyNumberFormat="1" applyFont="1" applyFill="1" applyBorder="1" applyAlignment="1">
      <alignment horizontal="center"/>
    </xf>
    <xf numFmtId="180" fontId="20" fillId="0" borderId="34" xfId="0" applyNumberFormat="1" applyFont="1" applyFill="1" applyBorder="1" applyAlignment="1">
      <alignment horizontal="center"/>
    </xf>
    <xf numFmtId="3" fontId="30" fillId="34" borderId="13" xfId="0" applyNumberFormat="1" applyFont="1" applyFill="1" applyBorder="1" applyAlignment="1">
      <alignment horizontal="center"/>
    </xf>
    <xf numFmtId="180" fontId="20" fillId="33" borderId="35" xfId="0" applyNumberFormat="1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right" wrapText="1"/>
    </xf>
    <xf numFmtId="0" fontId="30" fillId="0" borderId="15" xfId="0" applyFont="1" applyFill="1" applyBorder="1" applyAlignment="1">
      <alignment horizontal="left"/>
    </xf>
    <xf numFmtId="0" fontId="30" fillId="0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right"/>
    </xf>
    <xf numFmtId="0" fontId="32" fillId="0" borderId="15" xfId="0" applyFont="1" applyFill="1" applyBorder="1" applyAlignment="1">
      <alignment horizontal="center" wrapText="1"/>
    </xf>
    <xf numFmtId="3" fontId="30" fillId="0" borderId="15" xfId="0" applyNumberFormat="1" applyFont="1" applyFill="1" applyBorder="1" applyAlignment="1">
      <alignment horizontal="center"/>
    </xf>
    <xf numFmtId="180" fontId="20" fillId="0" borderId="15" xfId="0" applyNumberFormat="1" applyFont="1" applyFill="1" applyBorder="1" applyAlignment="1">
      <alignment horizontal="center"/>
    </xf>
    <xf numFmtId="180" fontId="20" fillId="0" borderId="16" xfId="0" applyNumberFormat="1" applyFont="1" applyFill="1" applyBorder="1" applyAlignment="1">
      <alignment horizontal="center"/>
    </xf>
    <xf numFmtId="180" fontId="2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left"/>
    </xf>
    <xf numFmtId="180" fontId="10" fillId="0" borderId="0" xfId="0" applyNumberFormat="1" applyFont="1" applyAlignment="1">
      <alignment/>
    </xf>
    <xf numFmtId="180" fontId="8" fillId="0" borderId="0" xfId="0" applyNumberFormat="1" applyFont="1" applyAlignment="1">
      <alignment horizontal="left"/>
    </xf>
    <xf numFmtId="4" fontId="10" fillId="0" borderId="0" xfId="0" applyNumberFormat="1" applyFont="1" applyAlignment="1">
      <alignment/>
    </xf>
    <xf numFmtId="180" fontId="20" fillId="0" borderId="0" xfId="0" applyNumberFormat="1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80" fontId="21" fillId="0" borderId="20" xfId="0" applyNumberFormat="1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180" fontId="23" fillId="0" borderId="24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3" xfId="0" applyFont="1" applyBorder="1" applyAlignment="1">
      <alignment/>
    </xf>
    <xf numFmtId="180" fontId="25" fillId="0" borderId="24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3" xfId="0" applyFont="1" applyBorder="1" applyAlignment="1">
      <alignment/>
    </xf>
    <xf numFmtId="0" fontId="10" fillId="0" borderId="3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80" fontId="27" fillId="0" borderId="24" xfId="0" applyNumberFormat="1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3" xfId="0" applyFont="1" applyBorder="1" applyAlignment="1">
      <alignment/>
    </xf>
    <xf numFmtId="0" fontId="20" fillId="0" borderId="2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180" fontId="21" fillId="0" borderId="24" xfId="0" applyNumberFormat="1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3" xfId="0" applyFont="1" applyBorder="1" applyAlignment="1">
      <alignment/>
    </xf>
    <xf numFmtId="180" fontId="21" fillId="0" borderId="38" xfId="0" applyNumberFormat="1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5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3"/>
  <sheetViews>
    <sheetView tabSelected="1" zoomScale="90" zoomScaleNormal="90" zoomScalePageLayoutView="0" workbookViewId="0" topLeftCell="B1">
      <selection activeCell="B11" sqref="B11:N11"/>
    </sheetView>
  </sheetViews>
  <sheetFormatPr defaultColWidth="7.625" defaultRowHeight="12.75"/>
  <cols>
    <col min="1" max="1" width="3.75390625" style="3" customWidth="1"/>
    <col min="2" max="2" width="8.125" style="3" customWidth="1"/>
    <col min="3" max="3" width="10.875" style="4" customWidth="1"/>
    <col min="4" max="4" width="7.125" style="3" customWidth="1"/>
    <col min="5" max="5" width="17.75390625" style="3" customWidth="1"/>
    <col min="6" max="6" width="13.25390625" style="3" customWidth="1"/>
    <col min="7" max="7" width="12.125" style="3" customWidth="1"/>
    <col min="8" max="8" width="11.875" style="3" customWidth="1"/>
    <col min="9" max="9" width="15.375" style="3" customWidth="1"/>
    <col min="10" max="10" width="13.00390625" style="3" customWidth="1"/>
    <col min="11" max="12" width="13.75390625" style="3" customWidth="1"/>
    <col min="13" max="13" width="14.00390625" style="15" customWidth="1"/>
    <col min="14" max="14" width="15.375" style="16" customWidth="1"/>
    <col min="15" max="15" width="16.25390625" style="3" customWidth="1"/>
    <col min="16" max="16384" width="7.625" style="3" customWidth="1"/>
  </cols>
  <sheetData>
    <row r="1" ht="21.75" customHeight="1" thickBot="1"/>
    <row r="2" spans="2:14" s="13" customFormat="1" ht="28.5" customHeight="1" thickBot="1">
      <c r="B2" s="122" t="s">
        <v>64</v>
      </c>
      <c r="C2" s="123"/>
      <c r="D2" s="124"/>
      <c r="E2" s="22" t="s">
        <v>65</v>
      </c>
      <c r="F2" s="22" t="s">
        <v>66</v>
      </c>
      <c r="G2" s="111" t="s">
        <v>67</v>
      </c>
      <c r="H2" s="112"/>
      <c r="I2" s="23"/>
      <c r="J2" s="23"/>
      <c r="K2" s="23"/>
      <c r="L2" s="23"/>
      <c r="M2" s="24"/>
      <c r="N2" s="25"/>
    </row>
    <row r="3" spans="2:14" s="14" customFormat="1" ht="24.75" customHeight="1">
      <c r="B3" s="113" t="s">
        <v>7</v>
      </c>
      <c r="C3" s="114"/>
      <c r="D3" s="115"/>
      <c r="E3" s="26" t="s">
        <v>68</v>
      </c>
      <c r="F3" s="26" t="s">
        <v>63</v>
      </c>
      <c r="G3" s="21">
        <f>N15</f>
        <v>48000</v>
      </c>
      <c r="H3" s="27">
        <v>77640</v>
      </c>
      <c r="I3" s="28"/>
      <c r="J3" s="28"/>
      <c r="K3" s="28"/>
      <c r="L3" s="28"/>
      <c r="M3" s="17"/>
      <c r="N3" s="18"/>
    </row>
    <row r="4" spans="2:14" s="14" customFormat="1" ht="24.75" customHeight="1">
      <c r="B4" s="116" t="s">
        <v>69</v>
      </c>
      <c r="C4" s="117"/>
      <c r="D4" s="118"/>
      <c r="E4" s="29" t="s">
        <v>70</v>
      </c>
      <c r="F4" s="29" t="s">
        <v>90</v>
      </c>
      <c r="G4" s="30">
        <f>N28</f>
        <v>82277</v>
      </c>
      <c r="H4" s="31">
        <v>110996</v>
      </c>
      <c r="I4" s="28"/>
      <c r="J4" s="28"/>
      <c r="K4" s="28"/>
      <c r="L4" s="28"/>
      <c r="M4" s="17"/>
      <c r="N4" s="18"/>
    </row>
    <row r="5" spans="2:14" s="14" customFormat="1" ht="24.75" customHeight="1">
      <c r="B5" s="119" t="s">
        <v>71</v>
      </c>
      <c r="C5" s="120"/>
      <c r="D5" s="121"/>
      <c r="E5" s="29" t="s">
        <v>72</v>
      </c>
      <c r="F5" s="29" t="s">
        <v>91</v>
      </c>
      <c r="G5" s="30">
        <v>148271</v>
      </c>
      <c r="H5" s="31">
        <v>164220</v>
      </c>
      <c r="I5" s="28"/>
      <c r="J5" s="28"/>
      <c r="K5" s="28"/>
      <c r="L5" s="28"/>
      <c r="M5" s="17"/>
      <c r="N5" s="18"/>
    </row>
    <row r="6" spans="2:14" s="14" customFormat="1" ht="24.75" customHeight="1">
      <c r="B6" s="125" t="s">
        <v>73</v>
      </c>
      <c r="C6" s="126"/>
      <c r="D6" s="127"/>
      <c r="E6" s="29" t="s">
        <v>74</v>
      </c>
      <c r="F6" s="29" t="s">
        <v>92</v>
      </c>
      <c r="G6" s="30">
        <v>128483</v>
      </c>
      <c r="H6" s="31">
        <f>N53</f>
        <v>186952.5</v>
      </c>
      <c r="I6" s="28"/>
      <c r="J6" s="28"/>
      <c r="K6" s="28"/>
      <c r="L6" s="28"/>
      <c r="M6" s="17"/>
      <c r="N6" s="18"/>
    </row>
    <row r="7" spans="2:14" s="14" customFormat="1" ht="24.75" customHeight="1">
      <c r="B7" s="133" t="s">
        <v>75</v>
      </c>
      <c r="C7" s="134"/>
      <c r="D7" s="135"/>
      <c r="E7" s="29" t="s">
        <v>93</v>
      </c>
      <c r="F7" s="29" t="s">
        <v>76</v>
      </c>
      <c r="G7" s="30">
        <v>163912</v>
      </c>
      <c r="H7" s="31">
        <v>294602</v>
      </c>
      <c r="I7" s="28"/>
      <c r="J7" s="28"/>
      <c r="K7" s="28"/>
      <c r="L7" s="28"/>
      <c r="M7" s="17"/>
      <c r="N7" s="18"/>
    </row>
    <row r="8" spans="2:14" s="14" customFormat="1" ht="24.75" customHeight="1">
      <c r="B8" s="133" t="s">
        <v>77</v>
      </c>
      <c r="C8" s="134"/>
      <c r="D8" s="135"/>
      <c r="E8" s="29" t="s">
        <v>94</v>
      </c>
      <c r="F8" s="29" t="s">
        <v>95</v>
      </c>
      <c r="G8" s="30">
        <f>N58</f>
        <v>299108</v>
      </c>
      <c r="H8" s="31">
        <v>299108</v>
      </c>
      <c r="I8" s="28"/>
      <c r="J8" s="28"/>
      <c r="K8" s="28"/>
      <c r="L8" s="28"/>
      <c r="M8" s="17"/>
      <c r="N8" s="18"/>
    </row>
    <row r="9" spans="2:14" s="14" customFormat="1" ht="24.75" customHeight="1" thickBot="1">
      <c r="B9" s="136" t="s">
        <v>20</v>
      </c>
      <c r="C9" s="137"/>
      <c r="D9" s="138"/>
      <c r="E9" s="32">
        <v>245</v>
      </c>
      <c r="F9" s="32">
        <v>2400</v>
      </c>
      <c r="G9" s="33"/>
      <c r="H9" s="34">
        <f>N59</f>
        <v>587880</v>
      </c>
      <c r="I9" s="28"/>
      <c r="J9" s="28"/>
      <c r="K9" s="28"/>
      <c r="L9" s="28"/>
      <c r="M9" s="17"/>
      <c r="N9" s="18"/>
    </row>
    <row r="10" spans="2:14" ht="22.5" customHeight="1" thickBot="1">
      <c r="B10" s="28"/>
      <c r="C10" s="35"/>
      <c r="D10" s="28"/>
      <c r="E10" s="28"/>
      <c r="F10" s="28"/>
      <c r="G10" s="28"/>
      <c r="H10" s="28"/>
      <c r="I10" s="28"/>
      <c r="J10" s="28"/>
      <c r="K10" s="28"/>
      <c r="L10" s="28"/>
      <c r="M10" s="36"/>
      <c r="N10" s="37"/>
    </row>
    <row r="11" spans="2:14" ht="103.5" customHeight="1" thickBot="1">
      <c r="B11" s="142" t="s">
        <v>97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1"/>
    </row>
    <row r="12" spans="1:14" s="11" customFormat="1" ht="42.75" customHeight="1">
      <c r="A12" s="9"/>
      <c r="B12" s="128" t="s">
        <v>52</v>
      </c>
      <c r="C12" s="129"/>
      <c r="D12" s="132" t="s">
        <v>53</v>
      </c>
      <c r="E12" s="132" t="s">
        <v>54</v>
      </c>
      <c r="F12" s="132" t="s">
        <v>55</v>
      </c>
      <c r="G12" s="132" t="s">
        <v>56</v>
      </c>
      <c r="H12" s="132" t="s">
        <v>57</v>
      </c>
      <c r="I12" s="132" t="s">
        <v>58</v>
      </c>
      <c r="J12" s="139" t="s">
        <v>59</v>
      </c>
      <c r="K12" s="109" t="s">
        <v>78</v>
      </c>
      <c r="L12" s="110"/>
      <c r="M12" s="109" t="s">
        <v>79</v>
      </c>
      <c r="N12" s="110"/>
    </row>
    <row r="13" spans="1:14" ht="45.75" customHeight="1" thickBot="1">
      <c r="A13" s="2"/>
      <c r="B13" s="130"/>
      <c r="C13" s="131"/>
      <c r="D13" s="131"/>
      <c r="E13" s="131"/>
      <c r="F13" s="131"/>
      <c r="G13" s="131"/>
      <c r="H13" s="131"/>
      <c r="I13" s="131"/>
      <c r="J13" s="131"/>
      <c r="K13" s="38" t="s">
        <v>80</v>
      </c>
      <c r="L13" s="39" t="s">
        <v>33</v>
      </c>
      <c r="M13" s="38" t="s">
        <v>80</v>
      </c>
      <c r="N13" s="39" t="s">
        <v>33</v>
      </c>
    </row>
    <row r="14" spans="1:14" ht="18" customHeight="1" thickBot="1">
      <c r="A14" s="2"/>
      <c r="B14" s="40"/>
      <c r="C14" s="41"/>
      <c r="D14" s="42"/>
      <c r="E14" s="42"/>
      <c r="F14" s="42"/>
      <c r="G14" s="42"/>
      <c r="H14" s="42"/>
      <c r="I14" s="42"/>
      <c r="J14" s="43"/>
      <c r="K14" s="43"/>
      <c r="L14" s="43"/>
      <c r="M14" s="44"/>
      <c r="N14" s="45"/>
    </row>
    <row r="15" spans="1:14" ht="24.75" customHeight="1">
      <c r="A15" s="1"/>
      <c r="B15" s="46">
        <f>B14+1</f>
        <v>1</v>
      </c>
      <c r="C15" s="47" t="s">
        <v>0</v>
      </c>
      <c r="D15" s="48">
        <v>1</v>
      </c>
      <c r="E15" s="49" t="s">
        <v>7</v>
      </c>
      <c r="F15" s="50">
        <v>33.87</v>
      </c>
      <c r="G15" s="50">
        <v>6.13</v>
      </c>
      <c r="H15" s="50">
        <v>40</v>
      </c>
      <c r="I15" s="51" t="s">
        <v>8</v>
      </c>
      <c r="J15" s="52" t="s">
        <v>1</v>
      </c>
      <c r="K15" s="53">
        <v>1400</v>
      </c>
      <c r="L15" s="53">
        <f>K15*H15</f>
        <v>56000</v>
      </c>
      <c r="M15" s="54">
        <v>1200</v>
      </c>
      <c r="N15" s="55">
        <f aca="true" t="shared" si="0" ref="N15:N37">M15*H15</f>
        <v>48000</v>
      </c>
    </row>
    <row r="16" spans="1:14" ht="24.75" customHeight="1">
      <c r="A16" s="1"/>
      <c r="B16" s="56">
        <f>B15+1</f>
        <v>2</v>
      </c>
      <c r="C16" s="57" t="s">
        <v>6</v>
      </c>
      <c r="D16" s="58">
        <v>2</v>
      </c>
      <c r="E16" s="59" t="s">
        <v>7</v>
      </c>
      <c r="F16" s="60">
        <v>33.87</v>
      </c>
      <c r="G16" s="60">
        <v>6.25</v>
      </c>
      <c r="H16" s="60">
        <v>40.12</v>
      </c>
      <c r="I16" s="61" t="s">
        <v>8</v>
      </c>
      <c r="J16" s="62" t="s">
        <v>1</v>
      </c>
      <c r="K16" s="53">
        <v>1400</v>
      </c>
      <c r="L16" s="53">
        <f>K16*H16</f>
        <v>56168</v>
      </c>
      <c r="M16" s="63">
        <v>1200</v>
      </c>
      <c r="N16" s="63">
        <f t="shared" si="0"/>
        <v>48144</v>
      </c>
    </row>
    <row r="17" spans="1:14" ht="24.75" customHeight="1">
      <c r="A17" s="1"/>
      <c r="B17" s="56">
        <v>3</v>
      </c>
      <c r="C17" s="57" t="s">
        <v>81</v>
      </c>
      <c r="D17" s="58">
        <v>1</v>
      </c>
      <c r="E17" s="59" t="s">
        <v>82</v>
      </c>
      <c r="F17" s="60">
        <v>37.55</v>
      </c>
      <c r="G17" s="60">
        <v>6.79</v>
      </c>
      <c r="H17" s="60">
        <v>44.34</v>
      </c>
      <c r="I17" s="61" t="s">
        <v>8</v>
      </c>
      <c r="J17" s="58" t="s">
        <v>1</v>
      </c>
      <c r="K17" s="64">
        <v>1400</v>
      </c>
      <c r="L17" s="64">
        <f>K17*H17</f>
        <v>62076.00000000001</v>
      </c>
      <c r="M17" s="63">
        <v>1200</v>
      </c>
      <c r="N17" s="65">
        <f t="shared" si="0"/>
        <v>53208.00000000001</v>
      </c>
    </row>
    <row r="18" spans="1:14" ht="24.75" customHeight="1">
      <c r="A18" s="1"/>
      <c r="B18" s="56">
        <v>4</v>
      </c>
      <c r="C18" s="57" t="s">
        <v>22</v>
      </c>
      <c r="D18" s="58">
        <v>3</v>
      </c>
      <c r="E18" s="59" t="s">
        <v>7</v>
      </c>
      <c r="F18" s="60">
        <v>33.87</v>
      </c>
      <c r="G18" s="60">
        <v>6.25</v>
      </c>
      <c r="H18" s="60">
        <v>40.12</v>
      </c>
      <c r="I18" s="68" t="s">
        <v>8</v>
      </c>
      <c r="J18" s="59" t="s">
        <v>1</v>
      </c>
      <c r="K18" s="66"/>
      <c r="L18" s="66"/>
      <c r="M18" s="66">
        <v>1350</v>
      </c>
      <c r="N18" s="67">
        <f t="shared" si="0"/>
        <v>54162</v>
      </c>
    </row>
    <row r="19" spans="1:14" ht="24.75" customHeight="1">
      <c r="A19" s="1"/>
      <c r="B19" s="56">
        <v>5</v>
      </c>
      <c r="C19" s="57" t="s">
        <v>24</v>
      </c>
      <c r="D19" s="58">
        <v>3</v>
      </c>
      <c r="E19" s="59" t="s">
        <v>7</v>
      </c>
      <c r="F19" s="60">
        <v>33.96</v>
      </c>
      <c r="G19" s="60">
        <v>6.27</v>
      </c>
      <c r="H19" s="60">
        <v>40.230000000000004</v>
      </c>
      <c r="I19" s="68" t="s">
        <v>8</v>
      </c>
      <c r="J19" s="59" t="s">
        <v>1</v>
      </c>
      <c r="K19" s="66"/>
      <c r="L19" s="66"/>
      <c r="M19" s="66">
        <v>1350</v>
      </c>
      <c r="N19" s="67">
        <f t="shared" si="0"/>
        <v>54310.50000000001</v>
      </c>
    </row>
    <row r="20" spans="1:14" ht="24.75" customHeight="1">
      <c r="A20" s="1"/>
      <c r="B20" s="56">
        <v>6</v>
      </c>
      <c r="C20" s="57" t="s">
        <v>25</v>
      </c>
      <c r="D20" s="58">
        <v>1</v>
      </c>
      <c r="E20" s="59" t="s">
        <v>82</v>
      </c>
      <c r="F20" s="70">
        <v>35.49</v>
      </c>
      <c r="G20" s="70">
        <v>6.8</v>
      </c>
      <c r="H20" s="70">
        <v>42.29</v>
      </c>
      <c r="I20" s="61" t="s">
        <v>8</v>
      </c>
      <c r="J20" s="69" t="s">
        <v>1</v>
      </c>
      <c r="K20" s="66"/>
      <c r="L20" s="66"/>
      <c r="M20" s="66">
        <v>1400</v>
      </c>
      <c r="N20" s="67">
        <f t="shared" si="0"/>
        <v>59206</v>
      </c>
    </row>
    <row r="21" spans="1:14" ht="25.5" customHeight="1">
      <c r="A21" s="1"/>
      <c r="B21" s="56">
        <f aca="true" t="shared" si="1" ref="B21:B39">B20+1</f>
        <v>7</v>
      </c>
      <c r="C21" s="57" t="s">
        <v>2</v>
      </c>
      <c r="D21" s="58">
        <v>1</v>
      </c>
      <c r="E21" s="59" t="s">
        <v>82</v>
      </c>
      <c r="F21" s="60">
        <v>37.52</v>
      </c>
      <c r="G21" s="60">
        <v>7.04</v>
      </c>
      <c r="H21" s="60">
        <v>44.56</v>
      </c>
      <c r="I21" s="61" t="s">
        <v>8</v>
      </c>
      <c r="J21" s="58" t="s">
        <v>1</v>
      </c>
      <c r="K21" s="66"/>
      <c r="L21" s="66"/>
      <c r="M21" s="66">
        <v>1350</v>
      </c>
      <c r="N21" s="67">
        <f t="shared" si="0"/>
        <v>60156</v>
      </c>
    </row>
    <row r="22" spans="1:14" ht="25.5" customHeight="1">
      <c r="A22" s="1"/>
      <c r="B22" s="56">
        <f t="shared" si="1"/>
        <v>8</v>
      </c>
      <c r="C22" s="57" t="s">
        <v>3</v>
      </c>
      <c r="D22" s="58">
        <v>2</v>
      </c>
      <c r="E22" s="59" t="s">
        <v>82</v>
      </c>
      <c r="F22" s="60">
        <v>37.52</v>
      </c>
      <c r="G22" s="60">
        <v>7.29</v>
      </c>
      <c r="H22" s="60">
        <v>44.54</v>
      </c>
      <c r="I22" s="61" t="s">
        <v>8</v>
      </c>
      <c r="J22" s="58" t="s">
        <v>1</v>
      </c>
      <c r="K22" s="66"/>
      <c r="L22" s="66"/>
      <c r="M22" s="66">
        <v>1400</v>
      </c>
      <c r="N22" s="67">
        <f t="shared" si="0"/>
        <v>62356</v>
      </c>
    </row>
    <row r="23" spans="1:14" ht="25.5" customHeight="1">
      <c r="A23" s="1"/>
      <c r="B23" s="56">
        <f t="shared" si="1"/>
        <v>9</v>
      </c>
      <c r="C23" s="57" t="s">
        <v>5</v>
      </c>
      <c r="D23" s="58">
        <v>2</v>
      </c>
      <c r="E23" s="59" t="s">
        <v>82</v>
      </c>
      <c r="F23" s="60">
        <v>37.52</v>
      </c>
      <c r="G23" s="60">
        <v>7.34</v>
      </c>
      <c r="H23" s="60">
        <v>44.86</v>
      </c>
      <c r="I23" s="61" t="s">
        <v>8</v>
      </c>
      <c r="J23" s="58" t="s">
        <v>1</v>
      </c>
      <c r="K23" s="66"/>
      <c r="L23" s="66"/>
      <c r="M23" s="66">
        <v>1400</v>
      </c>
      <c r="N23" s="67">
        <f t="shared" si="0"/>
        <v>62804</v>
      </c>
    </row>
    <row r="24" spans="1:14" ht="25.5" customHeight="1">
      <c r="A24" s="1"/>
      <c r="B24" s="56">
        <f t="shared" si="1"/>
        <v>10</v>
      </c>
      <c r="C24" s="57" t="s">
        <v>4</v>
      </c>
      <c r="D24" s="58">
        <v>2</v>
      </c>
      <c r="E24" s="59" t="s">
        <v>82</v>
      </c>
      <c r="F24" s="60">
        <v>37.52</v>
      </c>
      <c r="G24" s="60">
        <v>7.34</v>
      </c>
      <c r="H24" s="60">
        <v>44.86</v>
      </c>
      <c r="I24" s="61" t="s">
        <v>8</v>
      </c>
      <c r="J24" s="58" t="s">
        <v>1</v>
      </c>
      <c r="K24" s="66"/>
      <c r="L24" s="66"/>
      <c r="M24" s="66">
        <v>1450</v>
      </c>
      <c r="N24" s="67">
        <f t="shared" si="0"/>
        <v>65047</v>
      </c>
    </row>
    <row r="25" spans="1:14" ht="25.5" customHeight="1">
      <c r="A25" s="1"/>
      <c r="B25" s="56">
        <f t="shared" si="1"/>
        <v>11</v>
      </c>
      <c r="C25" s="57" t="s">
        <v>26</v>
      </c>
      <c r="D25" s="58">
        <v>3</v>
      </c>
      <c r="E25" s="59" t="s">
        <v>82</v>
      </c>
      <c r="F25" s="60">
        <v>37.25</v>
      </c>
      <c r="G25" s="60">
        <v>7.29</v>
      </c>
      <c r="H25" s="60">
        <v>44.54</v>
      </c>
      <c r="I25" s="61" t="s">
        <v>8</v>
      </c>
      <c r="J25" s="58" t="s">
        <v>1</v>
      </c>
      <c r="K25" s="66"/>
      <c r="L25" s="66"/>
      <c r="M25" s="66">
        <v>1500</v>
      </c>
      <c r="N25" s="67">
        <f t="shared" si="0"/>
        <v>66810</v>
      </c>
    </row>
    <row r="26" spans="1:14" ht="25.5" customHeight="1">
      <c r="A26" s="1"/>
      <c r="B26" s="56">
        <f t="shared" si="1"/>
        <v>12</v>
      </c>
      <c r="C26" s="57" t="s">
        <v>28</v>
      </c>
      <c r="D26" s="58">
        <v>3</v>
      </c>
      <c r="E26" s="59" t="s">
        <v>82</v>
      </c>
      <c r="F26" s="60">
        <v>37.52</v>
      </c>
      <c r="G26" s="60">
        <v>7.34</v>
      </c>
      <c r="H26" s="60">
        <v>44.86</v>
      </c>
      <c r="I26" s="61" t="s">
        <v>8</v>
      </c>
      <c r="J26" s="58" t="s">
        <v>1</v>
      </c>
      <c r="K26" s="66"/>
      <c r="L26" s="66"/>
      <c r="M26" s="66">
        <v>1500</v>
      </c>
      <c r="N26" s="67">
        <f t="shared" si="0"/>
        <v>67290</v>
      </c>
    </row>
    <row r="27" spans="1:14" ht="25.5" customHeight="1">
      <c r="A27" s="1"/>
      <c r="B27" s="56">
        <v>13</v>
      </c>
      <c r="C27" s="57" t="s">
        <v>27</v>
      </c>
      <c r="D27" s="58">
        <v>3</v>
      </c>
      <c r="E27" s="59" t="s">
        <v>82</v>
      </c>
      <c r="F27" s="60">
        <v>37.52</v>
      </c>
      <c r="G27" s="60">
        <v>7.34</v>
      </c>
      <c r="H27" s="60">
        <v>44.86</v>
      </c>
      <c r="I27" s="61" t="s">
        <v>8</v>
      </c>
      <c r="J27" s="58" t="s">
        <v>1</v>
      </c>
      <c r="K27" s="66"/>
      <c r="L27" s="66"/>
      <c r="M27" s="66">
        <v>1550</v>
      </c>
      <c r="N27" s="67">
        <f t="shared" si="0"/>
        <v>69533</v>
      </c>
    </row>
    <row r="28" spans="1:14" ht="25.5" customHeight="1">
      <c r="A28" s="1"/>
      <c r="B28" s="56">
        <v>14</v>
      </c>
      <c r="C28" s="57" t="s">
        <v>29</v>
      </c>
      <c r="D28" s="58">
        <v>3</v>
      </c>
      <c r="E28" s="59" t="s">
        <v>21</v>
      </c>
      <c r="F28" s="60">
        <v>52.93</v>
      </c>
      <c r="G28" s="60">
        <v>10.36</v>
      </c>
      <c r="H28" s="60">
        <v>63.29</v>
      </c>
      <c r="I28" s="71" t="s">
        <v>30</v>
      </c>
      <c r="J28" s="58" t="s">
        <v>1</v>
      </c>
      <c r="K28" s="64">
        <v>1400</v>
      </c>
      <c r="L28" s="64">
        <f>K28*H28</f>
        <v>88606</v>
      </c>
      <c r="M28" s="63">
        <v>1300</v>
      </c>
      <c r="N28" s="65">
        <f t="shared" si="0"/>
        <v>82277</v>
      </c>
    </row>
    <row r="29" spans="1:14" ht="25.5" customHeight="1">
      <c r="A29" s="1"/>
      <c r="B29" s="56">
        <v>15</v>
      </c>
      <c r="C29" s="57" t="s">
        <v>31</v>
      </c>
      <c r="D29" s="58">
        <v>4</v>
      </c>
      <c r="E29" s="59" t="s">
        <v>82</v>
      </c>
      <c r="F29" s="60">
        <v>43.71</v>
      </c>
      <c r="G29" s="60">
        <v>8.05</v>
      </c>
      <c r="H29" s="60">
        <v>51.76</v>
      </c>
      <c r="I29" s="61" t="s">
        <v>8</v>
      </c>
      <c r="J29" s="58" t="s">
        <v>1</v>
      </c>
      <c r="K29" s="66"/>
      <c r="L29" s="66"/>
      <c r="M29" s="66">
        <v>1500</v>
      </c>
      <c r="N29" s="67">
        <f t="shared" si="0"/>
        <v>77640</v>
      </c>
    </row>
    <row r="30" spans="1:14" ht="25.5" customHeight="1">
      <c r="A30" s="1"/>
      <c r="B30" s="56">
        <v>16</v>
      </c>
      <c r="C30" s="57" t="s">
        <v>32</v>
      </c>
      <c r="D30" s="58">
        <v>2</v>
      </c>
      <c r="E30" s="59" t="s">
        <v>21</v>
      </c>
      <c r="F30" s="60">
        <v>60.27</v>
      </c>
      <c r="G30" s="60">
        <v>11.11</v>
      </c>
      <c r="H30" s="60">
        <v>71.38</v>
      </c>
      <c r="I30" s="61" t="s">
        <v>8</v>
      </c>
      <c r="J30" s="58" t="s">
        <v>1</v>
      </c>
      <c r="K30" s="64">
        <v>1400</v>
      </c>
      <c r="L30" s="64">
        <f>K30*H30</f>
        <v>99932</v>
      </c>
      <c r="M30" s="63">
        <v>1300</v>
      </c>
      <c r="N30" s="65">
        <f t="shared" si="0"/>
        <v>92794</v>
      </c>
    </row>
    <row r="31" spans="1:14" ht="25.5" customHeight="1">
      <c r="A31" s="1"/>
      <c r="B31" s="56">
        <v>17</v>
      </c>
      <c r="C31" s="57" t="s">
        <v>35</v>
      </c>
      <c r="D31" s="58">
        <v>3</v>
      </c>
      <c r="E31" s="59" t="s">
        <v>21</v>
      </c>
      <c r="F31" s="60">
        <v>60.27</v>
      </c>
      <c r="G31" s="60">
        <v>11.11</v>
      </c>
      <c r="H31" s="60">
        <v>71.38</v>
      </c>
      <c r="I31" s="68" t="s">
        <v>8</v>
      </c>
      <c r="J31" s="58" t="s">
        <v>1</v>
      </c>
      <c r="K31" s="64">
        <v>1400</v>
      </c>
      <c r="L31" s="64">
        <f>K31*H31</f>
        <v>99932</v>
      </c>
      <c r="M31" s="63">
        <v>1300</v>
      </c>
      <c r="N31" s="65">
        <f t="shared" si="0"/>
        <v>92794</v>
      </c>
    </row>
    <row r="32" spans="1:14" ht="25.5" customHeight="1">
      <c r="A32" s="1"/>
      <c r="B32" s="56">
        <v>18</v>
      </c>
      <c r="C32" s="57" t="s">
        <v>36</v>
      </c>
      <c r="D32" s="58">
        <v>4</v>
      </c>
      <c r="E32" s="59" t="s">
        <v>21</v>
      </c>
      <c r="F32" s="60">
        <v>57.69</v>
      </c>
      <c r="G32" s="60">
        <v>10.02</v>
      </c>
      <c r="H32" s="60">
        <v>67.71</v>
      </c>
      <c r="I32" s="61" t="s">
        <v>23</v>
      </c>
      <c r="J32" s="58" t="s">
        <v>1</v>
      </c>
      <c r="K32" s="66"/>
      <c r="L32" s="66"/>
      <c r="M32" s="66">
        <v>1500</v>
      </c>
      <c r="N32" s="67">
        <f t="shared" si="0"/>
        <v>101564.99999999999</v>
      </c>
    </row>
    <row r="33" spans="1:14" ht="25.5" customHeight="1">
      <c r="A33" s="1"/>
      <c r="B33" s="56">
        <v>19</v>
      </c>
      <c r="C33" s="57" t="s">
        <v>34</v>
      </c>
      <c r="D33" s="58">
        <v>4</v>
      </c>
      <c r="E33" s="59" t="s">
        <v>21</v>
      </c>
      <c r="F33" s="60">
        <v>54.230000000000004</v>
      </c>
      <c r="G33" s="60">
        <v>9.41</v>
      </c>
      <c r="H33" s="60">
        <v>63.64</v>
      </c>
      <c r="I33" s="68" t="s">
        <v>8</v>
      </c>
      <c r="J33" s="58" t="s">
        <v>1</v>
      </c>
      <c r="K33" s="72"/>
      <c r="L33" s="72"/>
      <c r="M33" s="72">
        <v>1600</v>
      </c>
      <c r="N33" s="73">
        <f t="shared" si="0"/>
        <v>101824</v>
      </c>
    </row>
    <row r="34" spans="1:14" ht="25.5" customHeight="1">
      <c r="A34" s="1"/>
      <c r="B34" s="56">
        <v>20</v>
      </c>
      <c r="C34" s="57" t="s">
        <v>37</v>
      </c>
      <c r="D34" s="58">
        <v>4</v>
      </c>
      <c r="E34" s="59" t="s">
        <v>21</v>
      </c>
      <c r="F34" s="60">
        <v>56.800000000000004</v>
      </c>
      <c r="G34" s="60">
        <v>10.47</v>
      </c>
      <c r="H34" s="60">
        <v>67.27</v>
      </c>
      <c r="I34" s="71" t="s">
        <v>30</v>
      </c>
      <c r="J34" s="58" t="s">
        <v>1</v>
      </c>
      <c r="K34" s="74"/>
      <c r="L34" s="75"/>
      <c r="M34" s="74">
        <v>1650</v>
      </c>
      <c r="N34" s="76">
        <f t="shared" si="0"/>
        <v>110995.5</v>
      </c>
    </row>
    <row r="35" spans="1:14" ht="25.5" customHeight="1">
      <c r="A35" s="1"/>
      <c r="B35" s="56">
        <v>21</v>
      </c>
      <c r="C35" s="80" t="s">
        <v>60</v>
      </c>
      <c r="D35" s="81">
        <v>2</v>
      </c>
      <c r="E35" s="82" t="s">
        <v>83</v>
      </c>
      <c r="F35" s="83">
        <v>98.37</v>
      </c>
      <c r="G35" s="83">
        <v>18.71</v>
      </c>
      <c r="H35" s="83">
        <v>117.08</v>
      </c>
      <c r="I35" s="84" t="s">
        <v>38</v>
      </c>
      <c r="J35" s="81" t="s">
        <v>1</v>
      </c>
      <c r="K35" s="85">
        <v>1500</v>
      </c>
      <c r="L35" s="86">
        <f>K35*H35</f>
        <v>175620</v>
      </c>
      <c r="M35" s="78">
        <v>1400</v>
      </c>
      <c r="N35" s="79">
        <f>M35*H35</f>
        <v>163912</v>
      </c>
    </row>
    <row r="36" spans="1:14" ht="25.5" customHeight="1">
      <c r="A36" s="1"/>
      <c r="B36" s="56">
        <v>22</v>
      </c>
      <c r="C36" s="57" t="s">
        <v>41</v>
      </c>
      <c r="D36" s="58">
        <v>1</v>
      </c>
      <c r="E36" s="59" t="s">
        <v>21</v>
      </c>
      <c r="F36" s="60">
        <v>59</v>
      </c>
      <c r="G36" s="60">
        <v>10.45</v>
      </c>
      <c r="H36" s="60">
        <v>69.45</v>
      </c>
      <c r="I36" s="71" t="s">
        <v>39</v>
      </c>
      <c r="J36" s="69" t="s">
        <v>1</v>
      </c>
      <c r="K36" s="64">
        <v>1950</v>
      </c>
      <c r="L36" s="77">
        <f>K36*H36</f>
        <v>135427.5</v>
      </c>
      <c r="M36" s="63">
        <v>1850</v>
      </c>
      <c r="N36" s="65">
        <f t="shared" si="0"/>
        <v>128482.5</v>
      </c>
    </row>
    <row r="37" spans="1:14" ht="25.5" customHeight="1">
      <c r="A37" s="1"/>
      <c r="B37" s="56">
        <f t="shared" si="1"/>
        <v>23</v>
      </c>
      <c r="C37" s="57" t="s">
        <v>40</v>
      </c>
      <c r="D37" s="58">
        <v>4</v>
      </c>
      <c r="E37" s="59" t="s">
        <v>84</v>
      </c>
      <c r="F37" s="60">
        <v>64.18</v>
      </c>
      <c r="G37" s="60">
        <v>11.82</v>
      </c>
      <c r="H37" s="60">
        <v>76</v>
      </c>
      <c r="I37" s="61" t="s">
        <v>8</v>
      </c>
      <c r="J37" s="58" t="s">
        <v>1</v>
      </c>
      <c r="K37" s="66"/>
      <c r="L37" s="87"/>
      <c r="M37" s="66">
        <v>1700</v>
      </c>
      <c r="N37" s="67">
        <f t="shared" si="0"/>
        <v>129200</v>
      </c>
    </row>
    <row r="38" spans="1:14" ht="25.5" customHeight="1">
      <c r="A38" s="1"/>
      <c r="B38" s="56">
        <f t="shared" si="1"/>
        <v>24</v>
      </c>
      <c r="C38" s="57" t="s">
        <v>43</v>
      </c>
      <c r="D38" s="58">
        <v>1</v>
      </c>
      <c r="E38" s="88" t="s">
        <v>21</v>
      </c>
      <c r="F38" s="70">
        <v>59.01</v>
      </c>
      <c r="G38" s="70">
        <v>10.45</v>
      </c>
      <c r="H38" s="70">
        <v>69.46</v>
      </c>
      <c r="I38" s="71" t="s">
        <v>39</v>
      </c>
      <c r="J38" s="69" t="s">
        <v>1</v>
      </c>
      <c r="K38" s="66"/>
      <c r="L38" s="87"/>
      <c r="M38" s="66">
        <v>1950</v>
      </c>
      <c r="N38" s="67">
        <f aca="true" t="shared" si="2" ref="N38:N59">M38*H38</f>
        <v>135447</v>
      </c>
    </row>
    <row r="39" spans="1:14" ht="25.5" customHeight="1">
      <c r="A39" s="1"/>
      <c r="B39" s="56">
        <f t="shared" si="1"/>
        <v>25</v>
      </c>
      <c r="C39" s="57" t="s">
        <v>42</v>
      </c>
      <c r="D39" s="58">
        <v>1</v>
      </c>
      <c r="E39" s="59" t="s">
        <v>83</v>
      </c>
      <c r="F39" s="60">
        <v>92.15</v>
      </c>
      <c r="G39" s="60">
        <v>17.33</v>
      </c>
      <c r="H39" s="60">
        <v>109.48</v>
      </c>
      <c r="I39" s="61" t="s">
        <v>8</v>
      </c>
      <c r="J39" s="58" t="s">
        <v>1</v>
      </c>
      <c r="K39" s="72"/>
      <c r="L39" s="89"/>
      <c r="M39" s="66">
        <v>1500</v>
      </c>
      <c r="N39" s="67">
        <f t="shared" si="2"/>
        <v>164220</v>
      </c>
    </row>
    <row r="40" spans="1:14" ht="25.5" customHeight="1">
      <c r="A40" s="1"/>
      <c r="B40" s="56">
        <v>26</v>
      </c>
      <c r="C40" s="80" t="s">
        <v>61</v>
      </c>
      <c r="D40" s="81">
        <v>2</v>
      </c>
      <c r="E40" s="82" t="s">
        <v>83</v>
      </c>
      <c r="F40" s="83">
        <v>103.31</v>
      </c>
      <c r="G40" s="83">
        <v>19.28</v>
      </c>
      <c r="H40" s="83">
        <v>122.59</v>
      </c>
      <c r="I40" s="84" t="s">
        <v>38</v>
      </c>
      <c r="J40" s="91" t="s">
        <v>1</v>
      </c>
      <c r="K40" s="85">
        <v>1700</v>
      </c>
      <c r="L40" s="85">
        <f>K40*H40</f>
        <v>208403</v>
      </c>
      <c r="M40" s="78">
        <v>1550</v>
      </c>
      <c r="N40" s="79">
        <f>M40*H40</f>
        <v>190014.5</v>
      </c>
    </row>
    <row r="41" spans="1:14" ht="25.5" customHeight="1">
      <c r="A41" s="1"/>
      <c r="B41" s="56">
        <v>27</v>
      </c>
      <c r="C41" s="57" t="s">
        <v>44</v>
      </c>
      <c r="D41" s="58">
        <v>1</v>
      </c>
      <c r="E41" s="88" t="s">
        <v>21</v>
      </c>
      <c r="F41" s="60">
        <v>64.15</v>
      </c>
      <c r="G41" s="60">
        <v>11.48</v>
      </c>
      <c r="H41" s="60">
        <v>75.63</v>
      </c>
      <c r="I41" s="71" t="s">
        <v>39</v>
      </c>
      <c r="J41" s="69" t="s">
        <v>1</v>
      </c>
      <c r="K41" s="53">
        <v>1950</v>
      </c>
      <c r="L41" s="92">
        <f>K41*H41</f>
        <v>147478.5</v>
      </c>
      <c r="M41" s="63">
        <v>1850</v>
      </c>
      <c r="N41" s="65">
        <f t="shared" si="2"/>
        <v>139915.5</v>
      </c>
    </row>
    <row r="42" spans="1:14" ht="25.5" customHeight="1">
      <c r="A42" s="1"/>
      <c r="B42" s="56">
        <v>28</v>
      </c>
      <c r="C42" s="80" t="s">
        <v>62</v>
      </c>
      <c r="D42" s="81">
        <v>3</v>
      </c>
      <c r="E42" s="82" t="s">
        <v>83</v>
      </c>
      <c r="F42" s="83">
        <v>98.38</v>
      </c>
      <c r="G42" s="83">
        <v>18.71</v>
      </c>
      <c r="H42" s="83">
        <v>117.09</v>
      </c>
      <c r="I42" s="84" t="s">
        <v>38</v>
      </c>
      <c r="J42" s="81" t="s">
        <v>1</v>
      </c>
      <c r="K42" s="85">
        <v>1800</v>
      </c>
      <c r="L42" s="85">
        <f>K42*H42</f>
        <v>210762</v>
      </c>
      <c r="M42" s="78">
        <v>1650</v>
      </c>
      <c r="N42" s="79">
        <f>M42*H42</f>
        <v>193198.5</v>
      </c>
    </row>
    <row r="43" spans="1:14" ht="25.5" customHeight="1">
      <c r="A43" s="1"/>
      <c r="B43" s="56">
        <v>29</v>
      </c>
      <c r="C43" s="57" t="s">
        <v>46</v>
      </c>
      <c r="D43" s="58">
        <v>1</v>
      </c>
      <c r="E43" s="88" t="s">
        <v>85</v>
      </c>
      <c r="F43" s="60">
        <v>68.71</v>
      </c>
      <c r="G43" s="60">
        <v>12.16</v>
      </c>
      <c r="H43" s="60">
        <v>80.86999999999999</v>
      </c>
      <c r="I43" s="71" t="s">
        <v>39</v>
      </c>
      <c r="J43" s="58" t="s">
        <v>1</v>
      </c>
      <c r="K43" s="64">
        <v>1900</v>
      </c>
      <c r="L43" s="77">
        <f>K43*H43</f>
        <v>153652.99999999997</v>
      </c>
      <c r="M43" s="63">
        <v>1800</v>
      </c>
      <c r="N43" s="65">
        <f t="shared" si="2"/>
        <v>145565.99999999997</v>
      </c>
    </row>
    <row r="44" spans="1:14" ht="25.5" customHeight="1">
      <c r="A44" s="1"/>
      <c r="B44" s="56">
        <v>30</v>
      </c>
      <c r="C44" s="57" t="s">
        <v>49</v>
      </c>
      <c r="D44" s="58">
        <v>2</v>
      </c>
      <c r="E44" s="59" t="s">
        <v>83</v>
      </c>
      <c r="F44" s="60">
        <v>92.15</v>
      </c>
      <c r="G44" s="60">
        <v>17.68</v>
      </c>
      <c r="H44" s="60">
        <v>109.83</v>
      </c>
      <c r="I44" s="61" t="s">
        <v>8</v>
      </c>
      <c r="J44" s="58" t="s">
        <v>1</v>
      </c>
      <c r="K44" s="66"/>
      <c r="L44" s="66"/>
      <c r="M44" s="74">
        <v>1350</v>
      </c>
      <c r="N44" s="76">
        <f t="shared" si="2"/>
        <v>148270.5</v>
      </c>
    </row>
    <row r="45" spans="1:14" ht="25.5" customHeight="1">
      <c r="A45" s="1"/>
      <c r="B45" s="56">
        <v>31</v>
      </c>
      <c r="C45" s="57" t="s">
        <v>45</v>
      </c>
      <c r="D45" s="58">
        <v>2</v>
      </c>
      <c r="E45" s="88" t="s">
        <v>21</v>
      </c>
      <c r="F45" s="60">
        <v>64.15</v>
      </c>
      <c r="G45" s="60">
        <v>11.95</v>
      </c>
      <c r="H45" s="60">
        <v>76.1</v>
      </c>
      <c r="I45" s="71" t="s">
        <v>39</v>
      </c>
      <c r="J45" s="69" t="s">
        <v>1</v>
      </c>
      <c r="K45" s="64">
        <v>2150</v>
      </c>
      <c r="L45" s="64">
        <f>K45*H45</f>
        <v>163615</v>
      </c>
      <c r="M45" s="63">
        <v>1950</v>
      </c>
      <c r="N45" s="65">
        <f t="shared" si="2"/>
        <v>148395</v>
      </c>
    </row>
    <row r="46" spans="1:14" ht="25.5" customHeight="1">
      <c r="A46" s="1"/>
      <c r="B46" s="56">
        <v>32</v>
      </c>
      <c r="C46" s="57" t="s">
        <v>86</v>
      </c>
      <c r="D46" s="58">
        <v>3</v>
      </c>
      <c r="E46" s="88" t="s">
        <v>96</v>
      </c>
      <c r="F46" s="60">
        <v>103.33</v>
      </c>
      <c r="G46" s="60">
        <v>13.02</v>
      </c>
      <c r="H46" s="60">
        <v>122.61</v>
      </c>
      <c r="I46" s="71" t="s">
        <v>38</v>
      </c>
      <c r="J46" s="58" t="s">
        <v>1</v>
      </c>
      <c r="K46" s="66"/>
      <c r="L46" s="66"/>
      <c r="M46" s="66">
        <v>1850</v>
      </c>
      <c r="N46" s="67">
        <f t="shared" si="2"/>
        <v>226828.5</v>
      </c>
    </row>
    <row r="47" spans="1:14" ht="25.5" customHeight="1">
      <c r="A47" s="1"/>
      <c r="B47" s="56">
        <v>33</v>
      </c>
      <c r="C47" s="57" t="s">
        <v>50</v>
      </c>
      <c r="D47" s="58">
        <v>4</v>
      </c>
      <c r="E47" s="59" t="s">
        <v>83</v>
      </c>
      <c r="F47" s="60">
        <v>84.03</v>
      </c>
      <c r="G47" s="60">
        <v>15.19</v>
      </c>
      <c r="H47" s="60">
        <v>99.22</v>
      </c>
      <c r="I47" s="68" t="s">
        <v>8</v>
      </c>
      <c r="J47" s="58" t="s">
        <v>1</v>
      </c>
      <c r="K47" s="72"/>
      <c r="L47" s="72"/>
      <c r="M47" s="66">
        <v>1600</v>
      </c>
      <c r="N47" s="67">
        <f t="shared" si="2"/>
        <v>158752</v>
      </c>
    </row>
    <row r="48" spans="1:14" ht="25.5" customHeight="1">
      <c r="A48" s="1"/>
      <c r="B48" s="56">
        <v>34</v>
      </c>
      <c r="C48" s="57" t="s">
        <v>9</v>
      </c>
      <c r="D48" s="58">
        <v>3</v>
      </c>
      <c r="E48" s="59" t="s">
        <v>83</v>
      </c>
      <c r="F48" s="60">
        <v>92.15</v>
      </c>
      <c r="G48" s="60">
        <v>17.68</v>
      </c>
      <c r="H48" s="60">
        <v>109.83</v>
      </c>
      <c r="I48" s="68" t="s">
        <v>8</v>
      </c>
      <c r="J48" s="93" t="s">
        <v>1</v>
      </c>
      <c r="K48" s="66"/>
      <c r="L48" s="66"/>
      <c r="M48" s="90">
        <v>1450</v>
      </c>
      <c r="N48" s="67">
        <f t="shared" si="2"/>
        <v>159253.5</v>
      </c>
    </row>
    <row r="49" spans="1:14" ht="25.5" customHeight="1">
      <c r="A49" s="1"/>
      <c r="B49" s="56">
        <v>35</v>
      </c>
      <c r="C49" s="57" t="s">
        <v>47</v>
      </c>
      <c r="D49" s="58">
        <v>4</v>
      </c>
      <c r="E49" s="88" t="s">
        <v>21</v>
      </c>
      <c r="F49" s="60">
        <v>64.15</v>
      </c>
      <c r="G49" s="60">
        <v>11.26</v>
      </c>
      <c r="H49" s="60">
        <v>75.41</v>
      </c>
      <c r="I49" s="71" t="s">
        <v>48</v>
      </c>
      <c r="J49" s="58" t="s">
        <v>1</v>
      </c>
      <c r="K49" s="74"/>
      <c r="L49" s="74"/>
      <c r="M49" s="66">
        <v>2250</v>
      </c>
      <c r="N49" s="67">
        <f t="shared" si="2"/>
        <v>169672.5</v>
      </c>
    </row>
    <row r="50" spans="1:14" ht="25.5" customHeight="1">
      <c r="A50" s="1"/>
      <c r="B50" s="56">
        <v>36</v>
      </c>
      <c r="C50" s="57" t="s">
        <v>51</v>
      </c>
      <c r="D50" s="58">
        <v>1</v>
      </c>
      <c r="E50" s="88" t="s">
        <v>21</v>
      </c>
      <c r="F50" s="60">
        <v>76.11</v>
      </c>
      <c r="G50" s="60">
        <v>14.02</v>
      </c>
      <c r="H50" s="60">
        <v>90.13</v>
      </c>
      <c r="I50" s="71" t="s">
        <v>39</v>
      </c>
      <c r="J50" s="69" t="s">
        <v>1</v>
      </c>
      <c r="K50" s="66"/>
      <c r="L50" s="66"/>
      <c r="M50" s="66">
        <v>1950</v>
      </c>
      <c r="N50" s="67">
        <f t="shared" si="2"/>
        <v>175753.5</v>
      </c>
    </row>
    <row r="51" spans="1:14" ht="25.5" customHeight="1">
      <c r="A51" s="1"/>
      <c r="B51" s="56">
        <v>37</v>
      </c>
      <c r="C51" s="57" t="s">
        <v>10</v>
      </c>
      <c r="D51" s="58">
        <v>3</v>
      </c>
      <c r="E51" s="88" t="s">
        <v>21</v>
      </c>
      <c r="F51" s="60">
        <v>70.37</v>
      </c>
      <c r="G51" s="60">
        <v>13.5</v>
      </c>
      <c r="H51" s="60">
        <v>83.87</v>
      </c>
      <c r="I51" s="71" t="s">
        <v>48</v>
      </c>
      <c r="J51" s="59" t="s">
        <v>1</v>
      </c>
      <c r="K51" s="66"/>
      <c r="L51" s="66"/>
      <c r="M51" s="66">
        <v>2100</v>
      </c>
      <c r="N51" s="67">
        <f t="shared" si="2"/>
        <v>176127</v>
      </c>
    </row>
    <row r="52" spans="1:15" ht="34.5" customHeight="1">
      <c r="A52" s="1"/>
      <c r="B52" s="56">
        <v>38</v>
      </c>
      <c r="C52" s="57" t="s">
        <v>11</v>
      </c>
      <c r="D52" s="58">
        <v>2</v>
      </c>
      <c r="E52" s="88" t="s">
        <v>85</v>
      </c>
      <c r="F52" s="60">
        <v>68.71</v>
      </c>
      <c r="G52" s="60">
        <v>12.41</v>
      </c>
      <c r="H52" s="60">
        <v>81.11999999999999</v>
      </c>
      <c r="I52" s="71" t="s">
        <v>48</v>
      </c>
      <c r="J52" s="59" t="s">
        <v>1</v>
      </c>
      <c r="K52" s="66"/>
      <c r="L52" s="66"/>
      <c r="M52" s="66">
        <v>2250</v>
      </c>
      <c r="N52" s="67">
        <f t="shared" si="2"/>
        <v>182519.99999999997</v>
      </c>
      <c r="O52" s="20"/>
    </row>
    <row r="53" spans="1:14" ht="40.5" customHeight="1">
      <c r="A53" s="1"/>
      <c r="B53" s="56">
        <v>39</v>
      </c>
      <c r="C53" s="57" t="s">
        <v>12</v>
      </c>
      <c r="D53" s="58">
        <v>4</v>
      </c>
      <c r="E53" s="88" t="s">
        <v>21</v>
      </c>
      <c r="F53" s="60">
        <v>70.37</v>
      </c>
      <c r="G53" s="60">
        <v>12.72</v>
      </c>
      <c r="H53" s="60">
        <v>83.09</v>
      </c>
      <c r="I53" s="71" t="s">
        <v>48</v>
      </c>
      <c r="J53" s="59" t="s">
        <v>1</v>
      </c>
      <c r="K53" s="66"/>
      <c r="L53" s="66"/>
      <c r="M53" s="66">
        <v>2250</v>
      </c>
      <c r="N53" s="67">
        <f t="shared" si="2"/>
        <v>186952.5</v>
      </c>
    </row>
    <row r="54" spans="1:14" ht="36" customHeight="1">
      <c r="A54" s="1"/>
      <c r="B54" s="56">
        <v>40</v>
      </c>
      <c r="C54" s="57" t="s">
        <v>14</v>
      </c>
      <c r="D54" s="58">
        <v>3</v>
      </c>
      <c r="E54" s="59" t="s">
        <v>87</v>
      </c>
      <c r="F54" s="60">
        <v>129.6</v>
      </c>
      <c r="G54" s="60">
        <v>24.43</v>
      </c>
      <c r="H54" s="60">
        <v>154.03</v>
      </c>
      <c r="I54" s="71" t="s">
        <v>13</v>
      </c>
      <c r="J54" s="62" t="s">
        <v>1</v>
      </c>
      <c r="K54" s="66"/>
      <c r="L54" s="66"/>
      <c r="M54" s="90">
        <v>1800</v>
      </c>
      <c r="N54" s="67">
        <f>M54*H54</f>
        <v>277254</v>
      </c>
    </row>
    <row r="55" spans="1:14" ht="40.5" customHeight="1">
      <c r="A55" s="1"/>
      <c r="B55" s="56">
        <v>41</v>
      </c>
      <c r="C55" s="57" t="s">
        <v>15</v>
      </c>
      <c r="D55" s="58">
        <v>3</v>
      </c>
      <c r="E55" s="59" t="s">
        <v>83</v>
      </c>
      <c r="F55" s="70">
        <v>86.94</v>
      </c>
      <c r="G55" s="70">
        <v>15.71</v>
      </c>
      <c r="H55" s="70">
        <v>102.65</v>
      </c>
      <c r="I55" s="71" t="s">
        <v>48</v>
      </c>
      <c r="J55" s="62" t="s">
        <v>1</v>
      </c>
      <c r="K55" s="66"/>
      <c r="L55" s="66"/>
      <c r="M55" s="90">
        <v>2200</v>
      </c>
      <c r="N55" s="67">
        <f t="shared" si="2"/>
        <v>225830</v>
      </c>
    </row>
    <row r="56" spans="2:14" ht="24" customHeight="1">
      <c r="B56" s="56">
        <v>42</v>
      </c>
      <c r="C56" s="57" t="s">
        <v>17</v>
      </c>
      <c r="D56" s="58">
        <v>1</v>
      </c>
      <c r="E56" s="59" t="s">
        <v>83</v>
      </c>
      <c r="F56" s="94" t="s">
        <v>88</v>
      </c>
      <c r="G56" s="60">
        <v>18.83</v>
      </c>
      <c r="H56" s="60">
        <v>188.24</v>
      </c>
      <c r="I56" s="71" t="s">
        <v>39</v>
      </c>
      <c r="J56" s="58" t="s">
        <v>1</v>
      </c>
      <c r="K56" s="74"/>
      <c r="L56" s="74"/>
      <c r="M56" s="66">
        <v>1550</v>
      </c>
      <c r="N56" s="67">
        <f t="shared" si="2"/>
        <v>291772</v>
      </c>
    </row>
    <row r="57" spans="2:14" ht="24" customHeight="1">
      <c r="B57" s="56">
        <v>43</v>
      </c>
      <c r="C57" s="57" t="s">
        <v>16</v>
      </c>
      <c r="D57" s="58">
        <v>2</v>
      </c>
      <c r="E57" s="59" t="s">
        <v>83</v>
      </c>
      <c r="F57" s="60">
        <v>112.22</v>
      </c>
      <c r="G57" s="60">
        <v>21.69</v>
      </c>
      <c r="H57" s="60">
        <v>133.91</v>
      </c>
      <c r="I57" s="71" t="s">
        <v>48</v>
      </c>
      <c r="J57" s="59" t="s">
        <v>1</v>
      </c>
      <c r="K57" s="66"/>
      <c r="L57" s="66"/>
      <c r="M57" s="66">
        <v>2200</v>
      </c>
      <c r="N57" s="67">
        <f t="shared" si="2"/>
        <v>294602</v>
      </c>
    </row>
    <row r="58" spans="2:14" s="5" customFormat="1" ht="57">
      <c r="B58" s="56">
        <v>44</v>
      </c>
      <c r="C58" s="57" t="s">
        <v>18</v>
      </c>
      <c r="D58" s="58">
        <v>4</v>
      </c>
      <c r="E58" s="88" t="s">
        <v>89</v>
      </c>
      <c r="F58" s="60">
        <v>118.2</v>
      </c>
      <c r="G58" s="60">
        <v>20.92</v>
      </c>
      <c r="H58" s="60">
        <v>139.12</v>
      </c>
      <c r="I58" s="71" t="s">
        <v>13</v>
      </c>
      <c r="J58" s="59" t="s">
        <v>1</v>
      </c>
      <c r="K58" s="66"/>
      <c r="L58" s="66"/>
      <c r="M58" s="66">
        <v>2150</v>
      </c>
      <c r="N58" s="67">
        <f t="shared" si="2"/>
        <v>299108</v>
      </c>
    </row>
    <row r="59" spans="2:14" s="5" customFormat="1" ht="57.75" thickBot="1">
      <c r="B59" s="56">
        <v>45</v>
      </c>
      <c r="C59" s="95" t="s">
        <v>19</v>
      </c>
      <c r="D59" s="96">
        <v>5</v>
      </c>
      <c r="E59" s="97" t="s">
        <v>20</v>
      </c>
      <c r="F59" s="98">
        <v>224</v>
      </c>
      <c r="G59" s="98">
        <v>20.95</v>
      </c>
      <c r="H59" s="98">
        <v>244.95</v>
      </c>
      <c r="I59" s="99" t="s">
        <v>13</v>
      </c>
      <c r="J59" s="100"/>
      <c r="K59" s="101"/>
      <c r="L59" s="101"/>
      <c r="M59" s="101">
        <v>2400</v>
      </c>
      <c r="N59" s="102">
        <f t="shared" si="2"/>
        <v>587880</v>
      </c>
    </row>
    <row r="60" spans="2:14" ht="24" customHeight="1">
      <c r="B60" s="28"/>
      <c r="C60" s="35"/>
      <c r="D60" s="28"/>
      <c r="E60" s="28"/>
      <c r="F60" s="28"/>
      <c r="G60" s="28"/>
      <c r="H60" s="28"/>
      <c r="I60" s="28"/>
      <c r="J60" s="28"/>
      <c r="K60" s="28"/>
      <c r="L60" s="28"/>
      <c r="M60" s="36"/>
      <c r="N60" s="103"/>
    </row>
    <row r="61" spans="2:14" ht="24" customHeight="1">
      <c r="B61" s="28"/>
      <c r="C61" s="104"/>
      <c r="D61" s="28"/>
      <c r="E61" s="28"/>
      <c r="F61" s="28"/>
      <c r="G61" s="28"/>
      <c r="H61" s="28"/>
      <c r="I61" s="28"/>
      <c r="J61" s="28"/>
      <c r="K61" s="28"/>
      <c r="L61" s="28"/>
      <c r="M61" s="36"/>
      <c r="N61" s="36"/>
    </row>
    <row r="62" spans="2:14" ht="24" customHeight="1">
      <c r="B62" s="105"/>
      <c r="C62" s="106"/>
      <c r="D62" s="105"/>
      <c r="E62" s="105"/>
      <c r="F62" s="105"/>
      <c r="G62" s="105"/>
      <c r="H62" s="107"/>
      <c r="I62" s="105"/>
      <c r="J62" s="105"/>
      <c r="K62" s="105"/>
      <c r="L62" s="105"/>
      <c r="M62" s="108"/>
      <c r="N62" s="108"/>
    </row>
    <row r="63" spans="2:14" ht="24" customHeight="1">
      <c r="B63" s="10"/>
      <c r="C63" s="12"/>
      <c r="D63" s="5"/>
      <c r="E63" s="5"/>
      <c r="F63" s="5"/>
      <c r="G63" s="5"/>
      <c r="H63" s="7"/>
      <c r="I63" s="5"/>
      <c r="J63" s="5"/>
      <c r="K63" s="5"/>
      <c r="L63" s="5"/>
      <c r="M63" s="19"/>
      <c r="N63" s="19"/>
    </row>
    <row r="64" ht="24" customHeight="1">
      <c r="C64" s="12"/>
    </row>
    <row r="65" spans="3:13" ht="24" customHeight="1">
      <c r="C65" s="12"/>
      <c r="J65" s="8"/>
      <c r="K65" s="8"/>
      <c r="L65" s="8"/>
      <c r="M65" s="16"/>
    </row>
    <row r="66" spans="3:13" ht="24" customHeight="1">
      <c r="C66" s="12"/>
      <c r="M66" s="16"/>
    </row>
    <row r="67" spans="3:13" ht="24" customHeight="1">
      <c r="C67" s="12"/>
      <c r="M67" s="16"/>
    </row>
    <row r="68" spans="3:13" ht="24" customHeight="1">
      <c r="C68" s="12"/>
      <c r="M68" s="16"/>
    </row>
    <row r="69" spans="3:13" ht="24" customHeight="1">
      <c r="C69" s="6"/>
      <c r="M69" s="16"/>
    </row>
    <row r="70" spans="3:13" ht="24" customHeight="1">
      <c r="C70" s="6"/>
      <c r="J70" s="8"/>
      <c r="K70" s="8"/>
      <c r="L70" s="8"/>
      <c r="M70" s="16"/>
    </row>
    <row r="71" ht="24" customHeight="1">
      <c r="M71" s="16"/>
    </row>
    <row r="72" ht="24" customHeight="1">
      <c r="M72" s="16"/>
    </row>
    <row r="73" ht="24" customHeight="1">
      <c r="M73" s="16"/>
    </row>
    <row r="74" ht="24" customHeight="1">
      <c r="M74" s="16"/>
    </row>
    <row r="75" ht="24" customHeight="1">
      <c r="M75" s="16"/>
    </row>
    <row r="76" ht="24" customHeight="1">
      <c r="M76" s="16"/>
    </row>
    <row r="77" ht="24" customHeight="1">
      <c r="M77" s="16"/>
    </row>
    <row r="78" spans="10:13" ht="24" customHeight="1">
      <c r="J78" s="8"/>
      <c r="K78" s="8"/>
      <c r="L78" s="8"/>
      <c r="M78" s="16"/>
    </row>
    <row r="79" ht="24" customHeight="1">
      <c r="M79" s="16"/>
    </row>
    <row r="80" ht="12.75">
      <c r="M80" s="16"/>
    </row>
    <row r="81" ht="12.75">
      <c r="M81" s="16"/>
    </row>
    <row r="82" ht="12.75">
      <c r="M82" s="16"/>
    </row>
    <row r="83" ht="12.75">
      <c r="M83" s="16"/>
    </row>
  </sheetData>
  <sheetProtection/>
  <autoFilter ref="B14:N59"/>
  <mergeCells count="20">
    <mergeCell ref="B7:D7"/>
    <mergeCell ref="B8:D8"/>
    <mergeCell ref="B9:D9"/>
    <mergeCell ref="H12:H13"/>
    <mergeCell ref="I12:I13"/>
    <mergeCell ref="J12:J13"/>
    <mergeCell ref="E12:E13"/>
    <mergeCell ref="F12:F13"/>
    <mergeCell ref="G12:G13"/>
    <mergeCell ref="B11:N11"/>
    <mergeCell ref="K12:L12"/>
    <mergeCell ref="M12:N12"/>
    <mergeCell ref="G2:H2"/>
    <mergeCell ref="B3:D3"/>
    <mergeCell ref="B4:D4"/>
    <mergeCell ref="B5:D5"/>
    <mergeCell ref="B2:D2"/>
    <mergeCell ref="B6:D6"/>
    <mergeCell ref="B12:C13"/>
    <mergeCell ref="D12:D13"/>
  </mergeCells>
  <printOptions/>
  <pageMargins left="0.16" right="0.16" top="0.21" bottom="0.2" header="0.5" footer="0.5"/>
  <pageSetup fitToHeight="2" fitToWidth="1" orientation="landscape" paperSize="10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Maryann Estates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Nedeltchev</dc:creator>
  <cp:keywords/>
  <dc:description/>
  <cp:lastModifiedBy>sunny</cp:lastModifiedBy>
  <cp:lastPrinted>2015-09-07T14:18:58Z</cp:lastPrinted>
  <dcterms:created xsi:type="dcterms:W3CDTF">2013-10-31T11:34:37Z</dcterms:created>
  <dcterms:modified xsi:type="dcterms:W3CDTF">2016-03-09T20:11:57Z</dcterms:modified>
  <cp:category/>
  <cp:version/>
  <cp:contentType/>
  <cp:contentStatus/>
</cp:coreProperties>
</file>